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3_Tablas\"/>
    </mc:Choice>
  </mc:AlternateContent>
  <xr:revisionPtr revIDLastSave="0" documentId="13_ncr:1_{14E005DD-5A15-4F71-BE9D-21769361CB3F}" xr6:coauthVersionLast="45" xr6:coauthVersionMax="45" xr10:uidLastSave="{00000000-0000-0000-0000-000000000000}"/>
  <bookViews>
    <workbookView xWindow="-120" yWindow="-120" windowWidth="20730" windowHeight="11160" xr2:uid="{6792334F-2C09-4D73-8C5C-A7DFF8EAB0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C10" i="1"/>
  <c r="D13" i="1"/>
  <c r="E13" i="1"/>
  <c r="E16" i="1" s="1"/>
  <c r="C13" i="1"/>
  <c r="C16" i="1" s="1"/>
  <c r="D15" i="1"/>
  <c r="E15" i="1"/>
  <c r="D16" i="1"/>
  <c r="C15" i="1"/>
</calcChain>
</file>

<file path=xl/sharedStrings.xml><?xml version="1.0" encoding="utf-8"?>
<sst xmlns="http://schemas.openxmlformats.org/spreadsheetml/2006/main" count="12" uniqueCount="12">
  <si>
    <t>Entidad</t>
  </si>
  <si>
    <t>Crédito</t>
  </si>
  <si>
    <t>Plazo</t>
  </si>
  <si>
    <t>Tasa Mensual Ofrecida</t>
  </si>
  <si>
    <t>Pago Mensual Ofrecido</t>
  </si>
  <si>
    <t>Pago Mensual Calculado</t>
  </si>
  <si>
    <t>Costo total del Préstamo</t>
  </si>
  <si>
    <t>Santander</t>
  </si>
  <si>
    <t>Scotiabank</t>
  </si>
  <si>
    <t>Edwards-Citi</t>
  </si>
  <si>
    <t>Costo total Calculado</t>
  </si>
  <si>
    <t>Tasa Real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</si>
</sst>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8" formatCode="&quot;$&quot;#,##0.00;[Red]&quot;$&quot;\-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6" fontId="0" fillId="0" borderId="1" xfId="0" applyNumberFormat="1" applyBorder="1"/>
    <xf numFmtId="10" fontId="0" fillId="0" borderId="1" xfId="0" applyNumberFormat="1" applyBorder="1"/>
    <xf numFmtId="10" fontId="0" fillId="2" borderId="1" xfId="0" applyNumberFormat="1" applyFill="1" applyBorder="1"/>
    <xf numFmtId="8" fontId="0" fillId="2" borderId="1" xfId="0" applyNumberFormat="1" applyFill="1" applyBorder="1"/>
    <xf numFmtId="6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Costo total del Préstamo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Hoja1!$C$4:$E$4</c:f>
              <c:strCache>
                <c:ptCount val="3"/>
                <c:pt idx="0">
                  <c:v>Santander</c:v>
                </c:pt>
                <c:pt idx="1">
                  <c:v>Scotiabank</c:v>
                </c:pt>
                <c:pt idx="2">
                  <c:v>Edwards-Citi</c:v>
                </c:pt>
              </c:strCache>
            </c:strRef>
          </c:cat>
          <c:val>
            <c:numRef>
              <c:f>Hoja1!$C$15:$E$15</c:f>
              <c:numCache>
                <c:formatCode>"$"#,##0_);[Red]\("$"#,##0\)</c:formatCode>
                <c:ptCount val="3"/>
                <c:pt idx="0">
                  <c:v>2934000</c:v>
                </c:pt>
                <c:pt idx="1">
                  <c:v>2995344</c:v>
                </c:pt>
                <c:pt idx="2">
                  <c:v>3031020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0-4EF1-8AF7-CC125D30E8C6}"/>
            </c:ext>
          </c:extLst>
        </c:ser>
        <c:ser>
          <c:idx val="1"/>
          <c:order val="1"/>
          <c:tx>
            <c:strRef>
              <c:f>Hoja1!$B$16</c:f>
              <c:strCache>
                <c:ptCount val="1"/>
                <c:pt idx="0">
                  <c:v>Costo total Calculado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Hoja1!$C$4:$E$4</c:f>
              <c:strCache>
                <c:ptCount val="3"/>
                <c:pt idx="0">
                  <c:v>Santander</c:v>
                </c:pt>
                <c:pt idx="1">
                  <c:v>Scotiabank</c:v>
                </c:pt>
                <c:pt idx="2">
                  <c:v>Edwards-Citi</c:v>
                </c:pt>
              </c:strCache>
            </c:strRef>
          </c:cat>
          <c:val>
            <c:numRef>
              <c:f>Hoja1!$C$16:$E$16</c:f>
              <c:numCache>
                <c:formatCode>"$"#,##0_);[Red]\("$"#,##0\)</c:formatCode>
                <c:ptCount val="3"/>
                <c:pt idx="0">
                  <c:v>2833848</c:v>
                </c:pt>
                <c:pt idx="1">
                  <c:v>2884068</c:v>
                </c:pt>
                <c:pt idx="2">
                  <c:v>2920896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0-4EF1-8AF7-CC125D30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6928671"/>
        <c:axId val="939032175"/>
      </c:barChart>
      <c:catAx>
        <c:axId val="192692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39032175"/>
        <c:crosses val="autoZero"/>
        <c:auto val="1"/>
        <c:lblAlgn val="ctr"/>
        <c:lblOffset val="100"/>
        <c:noMultiLvlLbl val="0"/>
      </c:catAx>
      <c:valAx>
        <c:axId val="93903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2692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0</xdr:rowOff>
    </xdr:from>
    <xdr:to>
      <xdr:col>15</xdr:col>
      <xdr:colOff>64917</xdr:colOff>
      <xdr:row>10</xdr:row>
      <xdr:rowOff>8206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9953CB-CD02-4C03-BC5D-B8736D6CDE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867" b="38025"/>
        <a:stretch/>
      </xdr:blipFill>
      <xdr:spPr>
        <a:xfrm>
          <a:off x="5038725" y="0"/>
          <a:ext cx="7427742" cy="1913206"/>
        </a:xfrm>
        <a:prstGeom prst="rect">
          <a:avLst/>
        </a:prstGeom>
      </xdr:spPr>
    </xdr:pic>
    <xdr:clientData/>
  </xdr:twoCellAnchor>
  <xdr:twoCellAnchor>
    <xdr:from>
      <xdr:col>5</xdr:col>
      <xdr:colOff>257175</xdr:colOff>
      <xdr:row>2</xdr:row>
      <xdr:rowOff>147637</xdr:rowOff>
    </xdr:from>
    <xdr:to>
      <xdr:col>11</xdr:col>
      <xdr:colOff>257175</xdr:colOff>
      <xdr:row>17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4AA7CF-E969-4CD7-8B87-E194D4F14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3D49-2AD7-4D5A-8E37-86B31D9DF6AE}">
  <dimension ref="B4:E16"/>
  <sheetViews>
    <sheetView showGridLines="0" tabSelected="1" workbookViewId="0">
      <selection activeCell="I19" sqref="I19"/>
    </sheetView>
  </sheetViews>
  <sheetFormatPr baseColWidth="10" defaultRowHeight="15" x14ac:dyDescent="0.25"/>
  <cols>
    <col min="2" max="2" width="23" bestFit="1" customWidth="1"/>
    <col min="3" max="5" width="12.42578125" customWidth="1"/>
  </cols>
  <sheetData>
    <row r="4" spans="2:5" x14ac:dyDescent="0.25">
      <c r="B4" s="1" t="s">
        <v>0</v>
      </c>
      <c r="C4" s="1" t="s">
        <v>7</v>
      </c>
      <c r="D4" s="1" t="s">
        <v>8</v>
      </c>
      <c r="E4" s="1" t="s">
        <v>9</v>
      </c>
    </row>
    <row r="5" spans="2:5" x14ac:dyDescent="0.25">
      <c r="B5" s="1" t="s">
        <v>1</v>
      </c>
      <c r="C5" s="2">
        <v>2000000</v>
      </c>
      <c r="D5" s="2">
        <v>2000000</v>
      </c>
      <c r="E5" s="2">
        <v>2000000</v>
      </c>
    </row>
    <row r="6" spans="2:5" x14ac:dyDescent="0.25">
      <c r="B6" s="1" t="s">
        <v>2</v>
      </c>
      <c r="C6" s="1">
        <v>36</v>
      </c>
      <c r="D6" s="1">
        <v>36</v>
      </c>
      <c r="E6" s="1">
        <v>36</v>
      </c>
    </row>
    <row r="7" spans="2:5" x14ac:dyDescent="0.25">
      <c r="B7" s="1" t="s">
        <v>3</v>
      </c>
      <c r="C7" s="3">
        <v>2.0199999999999999E-2</v>
      </c>
      <c r="D7" s="3">
        <v>2.1299999999999999E-2</v>
      </c>
      <c r="E7" s="3">
        <v>2.2100000000000002E-2</v>
      </c>
    </row>
    <row r="8" spans="2:5" x14ac:dyDescent="0.25">
      <c r="B8" s="1" t="s">
        <v>4</v>
      </c>
      <c r="C8" s="2">
        <v>81500</v>
      </c>
      <c r="D8" s="2">
        <v>83204</v>
      </c>
      <c r="E8" s="2">
        <v>84195</v>
      </c>
    </row>
    <row r="10" spans="2:5" x14ac:dyDescent="0.25">
      <c r="B10" s="1" t="s">
        <v>11</v>
      </c>
      <c r="C10" s="4">
        <f>ROUND(RATE(C6,C8,-C5),4)</f>
        <v>2.24E-2</v>
      </c>
      <c r="D10" s="4">
        <f t="shared" ref="D10:E10" si="0">ROUND(RATE(D6,D8,-D5),4)</f>
        <v>2.3699999999999999E-2</v>
      </c>
      <c r="E10" s="4">
        <f t="shared" si="0"/>
        <v>2.4500000000000001E-2</v>
      </c>
    </row>
    <row r="13" spans="2:5" x14ac:dyDescent="0.25">
      <c r="B13" s="1" t="s">
        <v>5</v>
      </c>
      <c r="C13" s="5">
        <f>ROUND(PMT(C7,C6,-C5),0)</f>
        <v>78718</v>
      </c>
      <c r="D13" s="5">
        <f t="shared" ref="D13:E13" si="1">ROUND(PMT(D7,D6,-D5),0)</f>
        <v>80113</v>
      </c>
      <c r="E13" s="5">
        <f t="shared" si="1"/>
        <v>81136</v>
      </c>
    </row>
    <row r="15" spans="2:5" x14ac:dyDescent="0.25">
      <c r="B15" s="1" t="s">
        <v>6</v>
      </c>
      <c r="C15" s="6">
        <f>ROUND(C6*C8,0)</f>
        <v>2934000</v>
      </c>
      <c r="D15" s="6">
        <f t="shared" ref="D15:E15" si="2">ROUND(D6*D8,0)</f>
        <v>2995344</v>
      </c>
      <c r="E15" s="6">
        <f t="shared" si="2"/>
        <v>3031020</v>
      </c>
    </row>
    <row r="16" spans="2:5" x14ac:dyDescent="0.25">
      <c r="B16" s="1" t="s">
        <v>10</v>
      </c>
      <c r="C16" s="6">
        <f>ROUND(C13*C6,0)</f>
        <v>2833848</v>
      </c>
      <c r="D16" s="6">
        <f t="shared" ref="D16:E16" si="3">ROUND(D13*D6,0)</f>
        <v>2884068</v>
      </c>
      <c r="E16" s="6">
        <f t="shared" si="3"/>
        <v>2920896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2020-10-02T05:16:31Z</dcterms:created>
  <dcterms:modified xsi:type="dcterms:W3CDTF">2020-10-02T11:13:38Z</dcterms:modified>
</cp:coreProperties>
</file>