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1_FuncionesDeTexto\"/>
    </mc:Choice>
  </mc:AlternateContent>
  <xr:revisionPtr revIDLastSave="0" documentId="13_ncr:1_{5B8499E6-F5D2-4A3A-A839-4689BF9A2242}" xr6:coauthVersionLast="45" xr6:coauthVersionMax="45" xr10:uidLastSave="{00000000-0000-0000-0000-000000000000}"/>
  <bookViews>
    <workbookView xWindow="-120" yWindow="-120" windowWidth="20730" windowHeight="11160" xr2:uid="{EC930684-0C21-4045-A3BD-D24A2DCDC0C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J6" i="1"/>
  <c r="I6" i="1"/>
  <c r="H6" i="1"/>
  <c r="D13" i="1" l="1"/>
  <c r="K13" i="1" s="1"/>
  <c r="L13" i="1" s="1"/>
  <c r="M13" i="1" s="1"/>
  <c r="D12" i="1"/>
  <c r="K12" i="1" s="1"/>
  <c r="L12" i="1" s="1"/>
  <c r="M12" i="1" s="1"/>
  <c r="D11" i="1"/>
  <c r="K11" i="1" s="1"/>
  <c r="L11" i="1" s="1"/>
  <c r="M11" i="1" s="1"/>
  <c r="D10" i="1"/>
  <c r="K10" i="1" s="1"/>
  <c r="L10" i="1" s="1"/>
  <c r="M10" i="1" s="1"/>
  <c r="D9" i="1"/>
  <c r="K9" i="1" s="1"/>
  <c r="L9" i="1" s="1"/>
  <c r="M9" i="1" s="1"/>
  <c r="D8" i="1"/>
  <c r="K8" i="1" s="1"/>
  <c r="L8" i="1" s="1"/>
  <c r="M8" i="1" s="1"/>
  <c r="D7" i="1"/>
  <c r="K7" i="1" s="1"/>
  <c r="L7" i="1" s="1"/>
  <c r="M7" i="1" s="1"/>
  <c r="D6" i="1"/>
  <c r="K6" i="1" s="1"/>
  <c r="L6" i="1" s="1"/>
  <c r="M6" i="1" s="1"/>
</calcChain>
</file>

<file path=xl/sharedStrings.xml><?xml version="1.0" encoding="utf-8"?>
<sst xmlns="http://schemas.openxmlformats.org/spreadsheetml/2006/main" count="56" uniqueCount="46">
  <si>
    <t>Código General</t>
  </si>
  <si>
    <t>Código Cliente</t>
  </si>
  <si>
    <t>Nombre Cliente</t>
  </si>
  <si>
    <t>Código Producto</t>
  </si>
  <si>
    <t>Nombre Producto</t>
  </si>
  <si>
    <t>Cantidad de Productos</t>
  </si>
  <si>
    <t>VE-113</t>
  </si>
  <si>
    <t>CE-FOL</t>
  </si>
  <si>
    <t>PR-QU-S</t>
  </si>
  <si>
    <t>VE-033</t>
  </si>
  <si>
    <t>CE-ERN</t>
  </si>
  <si>
    <t>VE-107</t>
  </si>
  <si>
    <t>CE-BON</t>
  </si>
  <si>
    <t>PR-CA-A</t>
  </si>
  <si>
    <t>VE-069</t>
  </si>
  <si>
    <t>CE-SAV</t>
  </si>
  <si>
    <t>PR-LI-E</t>
  </si>
  <si>
    <t>VE-018</t>
  </si>
  <si>
    <t>PR-BA-A</t>
  </si>
  <si>
    <t>VE-027</t>
  </si>
  <si>
    <t>CE-PIC</t>
  </si>
  <si>
    <t>PR-AR-E</t>
  </si>
  <si>
    <t>VE-084</t>
  </si>
  <si>
    <t>PR-PO-A</t>
  </si>
  <si>
    <t>VE-054</t>
  </si>
  <si>
    <t>CE-QUE</t>
  </si>
  <si>
    <t>PR-BO-R</t>
  </si>
  <si>
    <t>Dos primeros caracteres de Código General</t>
  </si>
  <si>
    <t>Tres últimos caracteres de Código Cliente</t>
  </si>
  <si>
    <t>Caracteres intermedios de Código Producto</t>
  </si>
  <si>
    <t>Nombre de Cliente en Mayúsculas</t>
  </si>
  <si>
    <t>Nombre de Cliente en Minúsculas</t>
  </si>
  <si>
    <t>Columna K con Primera Mayúscula</t>
  </si>
  <si>
    <t>1.</t>
  </si>
  <si>
    <t>2.</t>
  </si>
  <si>
    <t>3.</t>
  </si>
  <si>
    <t>4.</t>
  </si>
  <si>
    <t>5.</t>
  </si>
  <si>
    <t>6.</t>
  </si>
  <si>
    <t>Queso Cabrales</t>
  </si>
  <si>
    <t>Café de Malasia</t>
  </si>
  <si>
    <t>Licor verde Chartreuse</t>
  </si>
  <si>
    <t>Barras de pan de Escocia</t>
  </si>
  <si>
    <t>Arenque blanco del noroeste</t>
  </si>
  <si>
    <t>Postre de merengue Pavlova</t>
  </si>
  <si>
    <t>Bollos de pan de Wimmer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</si>
</sst>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/Desktop/DUOC-MINEDUC/EJERCICIO%20EVALUACIOi&#768;N%20INTERM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OS TD"/>
      <sheetName val="TABLAS DATOS"/>
      <sheetName val="RESUMEN (Funciones BD) y FILTRO"/>
      <sheetName val="FICHA PRODUCTOS"/>
      <sheetName val="TABLA DINÁMICA"/>
    </sheetNames>
    <sheetDataSet>
      <sheetData sheetId="0"/>
      <sheetData sheetId="1">
        <row r="3">
          <cell r="D3" t="str">
            <v>CE-QUI</v>
          </cell>
          <cell r="E3" t="str">
            <v>QUICK-Stop</v>
          </cell>
        </row>
        <row r="4">
          <cell r="D4" t="str">
            <v>CE-ERN</v>
          </cell>
          <cell r="E4" t="str">
            <v>Ernst Handel</v>
          </cell>
        </row>
        <row r="5">
          <cell r="D5" t="str">
            <v>CE-PIC</v>
          </cell>
          <cell r="E5" t="str">
            <v>Piccolo und mehr</v>
          </cell>
        </row>
        <row r="6">
          <cell r="D6" t="str">
            <v>CE-SUP</v>
          </cell>
          <cell r="E6" t="str">
            <v>Suprêmes délices</v>
          </cell>
        </row>
        <row r="7">
          <cell r="D7" t="str">
            <v>CE-QUE</v>
          </cell>
          <cell r="E7" t="str">
            <v>Queen Cozinha</v>
          </cell>
        </row>
        <row r="8">
          <cell r="D8" t="str">
            <v>CE-MÈR</v>
          </cell>
          <cell r="E8" t="str">
            <v>Mère Paillarde</v>
          </cell>
        </row>
        <row r="9">
          <cell r="D9" t="str">
            <v>CE-SAV</v>
          </cell>
          <cell r="E9" t="str">
            <v>Save-a-lot Markets</v>
          </cell>
        </row>
        <row r="10">
          <cell r="D10" t="str">
            <v>CE-WHI</v>
          </cell>
          <cell r="E10" t="str">
            <v>White Clover Markets</v>
          </cell>
        </row>
        <row r="11">
          <cell r="D11" t="str">
            <v>CE-RAT</v>
          </cell>
          <cell r="E11" t="str">
            <v>Rattlesnake Canyon Grocery</v>
          </cell>
        </row>
        <row r="12">
          <cell r="D12" t="str">
            <v>CE-GRE</v>
          </cell>
          <cell r="E12" t="str">
            <v>Great Lakes Food Market</v>
          </cell>
        </row>
        <row r="13">
          <cell r="D13" t="str">
            <v>CE-BON</v>
          </cell>
          <cell r="E13" t="str">
            <v>Bon app'</v>
          </cell>
        </row>
        <row r="14">
          <cell r="D14" t="str">
            <v>CE-FOL</v>
          </cell>
          <cell r="E14" t="str">
            <v>Folies gourmandes</v>
          </cell>
        </row>
        <row r="15">
          <cell r="D15" t="str">
            <v>CE-OWL</v>
          </cell>
          <cell r="E15" t="str">
            <v>Owl All-Night Grocers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85BD-F108-49DD-880C-27C95F8B98FB}">
  <dimension ref="B5:M21"/>
  <sheetViews>
    <sheetView tabSelected="1" topLeftCell="B1" workbookViewId="0">
      <selection activeCell="F6" sqref="F6:F13"/>
    </sheetView>
  </sheetViews>
  <sheetFormatPr baseColWidth="10" defaultRowHeight="15" x14ac:dyDescent="0.25"/>
  <cols>
    <col min="4" max="4" width="17.85546875" bestFit="1" customWidth="1"/>
    <col min="6" max="6" width="27.140625" bestFit="1" customWidth="1"/>
    <col min="11" max="11" width="20.28515625" bestFit="1" customWidth="1"/>
    <col min="12" max="12" width="17.5703125" bestFit="1" customWidth="1"/>
    <col min="13" max="13" width="18.140625" bestFit="1" customWidth="1"/>
  </cols>
  <sheetData>
    <row r="5" spans="2:13" ht="63.7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27</v>
      </c>
      <c r="I5" s="1" t="s">
        <v>28</v>
      </c>
      <c r="J5" s="1" t="s">
        <v>29</v>
      </c>
      <c r="K5" s="1" t="s">
        <v>30</v>
      </c>
      <c r="L5" s="1" t="s">
        <v>31</v>
      </c>
      <c r="M5" s="1" t="s">
        <v>32</v>
      </c>
    </row>
    <row r="6" spans="2:13" x14ac:dyDescent="0.25">
      <c r="B6" s="2" t="s">
        <v>6</v>
      </c>
      <c r="C6" s="3" t="s">
        <v>7</v>
      </c>
      <c r="D6" s="3" t="str">
        <f>VLOOKUP(C6,'[1]TABLAS DATOS'!$D$3:$E$15,2,0)</f>
        <v>Folies gourmandes</v>
      </c>
      <c r="E6" s="3" t="s">
        <v>8</v>
      </c>
      <c r="F6" s="3" t="s">
        <v>39</v>
      </c>
      <c r="G6" s="3">
        <v>2</v>
      </c>
      <c r="H6" s="3" t="str">
        <f>LEFT(B6,2)</f>
        <v>VE</v>
      </c>
      <c r="I6" s="3" t="str">
        <f>RIGHT(C6,3)</f>
        <v>FOL</v>
      </c>
      <c r="J6" s="3" t="str">
        <f>MID(E6,4,2)</f>
        <v>QU</v>
      </c>
      <c r="K6" s="3" t="str">
        <f>UPPER(D6)</f>
        <v>FOLIES GOURMANDES</v>
      </c>
      <c r="L6" s="3" t="str">
        <f>LOWER(K6)</f>
        <v>folies gourmandes</v>
      </c>
      <c r="M6" s="3" t="str">
        <f>PROPER(L6)</f>
        <v>Folies Gourmandes</v>
      </c>
    </row>
    <row r="7" spans="2:13" x14ac:dyDescent="0.25">
      <c r="B7" s="2" t="s">
        <v>9</v>
      </c>
      <c r="C7" s="3" t="s">
        <v>10</v>
      </c>
      <c r="D7" s="3" t="str">
        <f>VLOOKUP(C7,'[1]TABLAS DATOS'!$D$3:$E$15,2,0)</f>
        <v>Ernst Handel</v>
      </c>
      <c r="E7" s="3" t="s">
        <v>8</v>
      </c>
      <c r="F7" s="3" t="s">
        <v>39</v>
      </c>
      <c r="G7" s="3">
        <v>6</v>
      </c>
      <c r="H7" s="3" t="str">
        <f t="shared" ref="H7:H13" si="0">LEFT(B7,2)</f>
        <v>VE</v>
      </c>
      <c r="I7" s="3" t="str">
        <f t="shared" ref="I7:I13" si="1">RIGHT(C7,3)</f>
        <v>ERN</v>
      </c>
      <c r="J7" s="3" t="str">
        <f t="shared" ref="J7:J13" si="2">MID(E7,4,2)</f>
        <v>QU</v>
      </c>
      <c r="K7" s="3" t="str">
        <f t="shared" ref="K7:K13" si="3">UPPER(D7)</f>
        <v>ERNST HANDEL</v>
      </c>
      <c r="L7" s="3" t="str">
        <f t="shared" ref="L7:L13" si="4">LOWER(K7)</f>
        <v>ernst handel</v>
      </c>
      <c r="M7" s="3" t="str">
        <f t="shared" ref="M7:M13" si="5">PROPER(L7)</f>
        <v>Ernst Handel</v>
      </c>
    </row>
    <row r="8" spans="2:13" x14ac:dyDescent="0.25">
      <c r="B8" s="2" t="s">
        <v>11</v>
      </c>
      <c r="C8" s="3" t="s">
        <v>12</v>
      </c>
      <c r="D8" s="3" t="str">
        <f>VLOOKUP(C8,'[1]TABLAS DATOS'!$D$3:$E$15,2,0)</f>
        <v>Bon app'</v>
      </c>
      <c r="E8" s="3" t="s">
        <v>13</v>
      </c>
      <c r="F8" s="3" t="s">
        <v>40</v>
      </c>
      <c r="G8" s="3">
        <v>10</v>
      </c>
      <c r="H8" s="3" t="str">
        <f t="shared" si="0"/>
        <v>VE</v>
      </c>
      <c r="I8" s="3" t="str">
        <f t="shared" si="1"/>
        <v>BON</v>
      </c>
      <c r="J8" s="3" t="str">
        <f t="shared" si="2"/>
        <v>CA</v>
      </c>
      <c r="K8" s="3" t="str">
        <f t="shared" si="3"/>
        <v>BON APP'</v>
      </c>
      <c r="L8" s="3" t="str">
        <f t="shared" si="4"/>
        <v>bon app'</v>
      </c>
      <c r="M8" s="3" t="str">
        <f t="shared" si="5"/>
        <v>Bon App'</v>
      </c>
    </row>
    <row r="9" spans="2:13" x14ac:dyDescent="0.25">
      <c r="B9" s="2" t="s">
        <v>14</v>
      </c>
      <c r="C9" s="3" t="s">
        <v>15</v>
      </c>
      <c r="D9" s="3" t="str">
        <f>VLOOKUP(C9,'[1]TABLAS DATOS'!$D$3:$E$15,2,0)</f>
        <v>Save-a-lot Markets</v>
      </c>
      <c r="E9" s="3" t="s">
        <v>16</v>
      </c>
      <c r="F9" s="3" t="s">
        <v>41</v>
      </c>
      <c r="G9" s="3">
        <v>10</v>
      </c>
      <c r="H9" s="3" t="str">
        <f t="shared" si="0"/>
        <v>VE</v>
      </c>
      <c r="I9" s="3" t="str">
        <f t="shared" si="1"/>
        <v>SAV</v>
      </c>
      <c r="J9" s="3" t="str">
        <f t="shared" si="2"/>
        <v>LI</v>
      </c>
      <c r="K9" s="3" t="str">
        <f t="shared" si="3"/>
        <v>SAVE-A-LOT MARKETS</v>
      </c>
      <c r="L9" s="3" t="str">
        <f t="shared" si="4"/>
        <v>save-a-lot markets</v>
      </c>
      <c r="M9" s="3" t="str">
        <f t="shared" si="5"/>
        <v>Save-A-Lot Markets</v>
      </c>
    </row>
    <row r="10" spans="2:13" x14ac:dyDescent="0.25">
      <c r="B10" s="2" t="s">
        <v>17</v>
      </c>
      <c r="C10" s="3" t="s">
        <v>10</v>
      </c>
      <c r="D10" s="3" t="str">
        <f>VLOOKUP(C10,'[1]TABLAS DATOS'!$D$3:$E$15,2,0)</f>
        <v>Ernst Handel</v>
      </c>
      <c r="E10" s="3" t="s">
        <v>18</v>
      </c>
      <c r="F10" s="3" t="s">
        <v>42</v>
      </c>
      <c r="G10" s="3">
        <v>12</v>
      </c>
      <c r="H10" s="3" t="str">
        <f t="shared" si="0"/>
        <v>VE</v>
      </c>
      <c r="I10" s="3" t="str">
        <f t="shared" si="1"/>
        <v>ERN</v>
      </c>
      <c r="J10" s="3" t="str">
        <f t="shared" si="2"/>
        <v>BA</v>
      </c>
      <c r="K10" s="3" t="str">
        <f t="shared" si="3"/>
        <v>ERNST HANDEL</v>
      </c>
      <c r="L10" s="3" t="str">
        <f t="shared" si="4"/>
        <v>ernst handel</v>
      </c>
      <c r="M10" s="3" t="str">
        <f t="shared" si="5"/>
        <v>Ernst Handel</v>
      </c>
    </row>
    <row r="11" spans="2:13" x14ac:dyDescent="0.25">
      <c r="B11" s="2" t="s">
        <v>19</v>
      </c>
      <c r="C11" s="3" t="s">
        <v>20</v>
      </c>
      <c r="D11" s="3" t="str">
        <f>VLOOKUP(C11,'[1]TABLAS DATOS'!$D$3:$E$15,2,0)</f>
        <v>Piccolo und mehr</v>
      </c>
      <c r="E11" s="3" t="s">
        <v>21</v>
      </c>
      <c r="F11" s="3" t="s">
        <v>43</v>
      </c>
      <c r="G11" s="3">
        <v>12</v>
      </c>
      <c r="H11" s="3" t="str">
        <f t="shared" si="0"/>
        <v>VE</v>
      </c>
      <c r="I11" s="3" t="str">
        <f t="shared" si="1"/>
        <v>PIC</v>
      </c>
      <c r="J11" s="3" t="str">
        <f t="shared" si="2"/>
        <v>AR</v>
      </c>
      <c r="K11" s="3" t="str">
        <f t="shared" si="3"/>
        <v>PICCOLO UND MEHR</v>
      </c>
      <c r="L11" s="3" t="str">
        <f t="shared" si="4"/>
        <v>piccolo und mehr</v>
      </c>
      <c r="M11" s="3" t="str">
        <f t="shared" si="5"/>
        <v>Piccolo Und Mehr</v>
      </c>
    </row>
    <row r="12" spans="2:13" x14ac:dyDescent="0.25">
      <c r="B12" s="2" t="s">
        <v>22</v>
      </c>
      <c r="C12" s="3" t="s">
        <v>15</v>
      </c>
      <c r="D12" s="3" t="str">
        <f>VLOOKUP(C12,'[1]TABLAS DATOS'!$D$3:$E$15,2,0)</f>
        <v>Save-a-lot Markets</v>
      </c>
      <c r="E12" s="3" t="s">
        <v>23</v>
      </c>
      <c r="F12" s="3" t="s">
        <v>44</v>
      </c>
      <c r="G12" s="3">
        <v>12</v>
      </c>
      <c r="H12" s="3" t="str">
        <f t="shared" si="0"/>
        <v>VE</v>
      </c>
      <c r="I12" s="3" t="str">
        <f t="shared" si="1"/>
        <v>SAV</v>
      </c>
      <c r="J12" s="3" t="str">
        <f t="shared" si="2"/>
        <v>PO</v>
      </c>
      <c r="K12" s="3" t="str">
        <f t="shared" si="3"/>
        <v>SAVE-A-LOT MARKETS</v>
      </c>
      <c r="L12" s="3" t="str">
        <f t="shared" si="4"/>
        <v>save-a-lot markets</v>
      </c>
      <c r="M12" s="3" t="str">
        <f t="shared" si="5"/>
        <v>Save-A-Lot Markets</v>
      </c>
    </row>
    <row r="13" spans="2:13" x14ac:dyDescent="0.25">
      <c r="B13" s="2" t="s">
        <v>24</v>
      </c>
      <c r="C13" s="3" t="s">
        <v>25</v>
      </c>
      <c r="D13" s="3" t="str">
        <f>VLOOKUP(C13,'[1]TABLAS DATOS'!$D$3:$E$15,2,0)</f>
        <v>Queen Cozinha</v>
      </c>
      <c r="E13" s="3" t="s">
        <v>26</v>
      </c>
      <c r="F13" s="3" t="s">
        <v>45</v>
      </c>
      <c r="G13" s="3">
        <v>12</v>
      </c>
      <c r="H13" s="3" t="str">
        <f t="shared" si="0"/>
        <v>VE</v>
      </c>
      <c r="I13" s="3" t="str">
        <f t="shared" si="1"/>
        <v>QUE</v>
      </c>
      <c r="J13" s="3" t="str">
        <f t="shared" si="2"/>
        <v>BO</v>
      </c>
      <c r="K13" s="3" t="str">
        <f t="shared" si="3"/>
        <v>QUEEN COZINHA</v>
      </c>
      <c r="L13" s="3" t="str">
        <f t="shared" si="4"/>
        <v>queen cozinha</v>
      </c>
      <c r="M13" s="3" t="str">
        <f t="shared" si="5"/>
        <v>Queen Cozinha</v>
      </c>
    </row>
    <row r="16" spans="2:13" x14ac:dyDescent="0.25">
      <c r="C16" t="s">
        <v>33</v>
      </c>
      <c r="D16" t="s">
        <v>27</v>
      </c>
    </row>
    <row r="17" spans="3:4" x14ac:dyDescent="0.25">
      <c r="C17" t="s">
        <v>34</v>
      </c>
      <c r="D17" t="s">
        <v>28</v>
      </c>
    </row>
    <row r="18" spans="3:4" x14ac:dyDescent="0.25">
      <c r="C18" t="s">
        <v>35</v>
      </c>
      <c r="D18" t="s">
        <v>29</v>
      </c>
    </row>
    <row r="19" spans="3:4" x14ac:dyDescent="0.25">
      <c r="C19" t="s">
        <v>36</v>
      </c>
      <c r="D19" t="s">
        <v>30</v>
      </c>
    </row>
    <row r="20" spans="3:4" x14ac:dyDescent="0.25">
      <c r="C20" t="s">
        <v>37</v>
      </c>
      <c r="D20" t="s">
        <v>31</v>
      </c>
    </row>
    <row r="21" spans="3:4" x14ac:dyDescent="0.25">
      <c r="C21" t="s">
        <v>38</v>
      </c>
      <c r="D2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2020-09-22T22:25:20Z</dcterms:created>
  <dcterms:modified xsi:type="dcterms:W3CDTF">2020-09-23T09:30:35Z</dcterms:modified>
</cp:coreProperties>
</file>