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4 Registros Contables Libro diario y Libro  mayor\5_PlanComun_M1_A4_ActividadPractica\"/>
    </mc:Choice>
  </mc:AlternateContent>
  <bookViews>
    <workbookView xWindow="0" yWindow="0" windowWidth="20490" windowHeight="8620"/>
  </bookViews>
  <sheets>
    <sheet name="PautaCorreción1" sheetId="1" r:id="rId1"/>
    <sheet name="PautaCorreció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C37" i="2"/>
  <c r="D28" i="2"/>
  <c r="D29" i="2" s="1"/>
  <c r="C28" i="2"/>
  <c r="I17" i="2"/>
  <c r="C17" i="2"/>
  <c r="E40" i="1"/>
  <c r="D40" i="1"/>
</calcChain>
</file>

<file path=xl/sharedStrings.xml><?xml version="1.0" encoding="utf-8"?>
<sst xmlns="http://schemas.openxmlformats.org/spreadsheetml/2006/main" count="202" uniqueCount="80">
  <si>
    <t>Registros Contable Libro Diario y Libro Mayor</t>
  </si>
  <si>
    <t>LIBRO DIARIO</t>
  </si>
  <si>
    <t>Fecha</t>
  </si>
  <si>
    <t>DETALLE</t>
  </si>
  <si>
    <t>DEBE</t>
  </si>
  <si>
    <t>HABER</t>
  </si>
  <si>
    <t>Caja</t>
  </si>
  <si>
    <t>Equipos Computacionales</t>
  </si>
  <si>
    <t>Muebles y Útiles</t>
  </si>
  <si>
    <t>Capital</t>
  </si>
  <si>
    <t>Glosa Inicio de actividades</t>
  </si>
  <si>
    <t>Banco</t>
  </si>
  <si>
    <t>Glosa Apertura de cta. Corriente</t>
  </si>
  <si>
    <t>Mercaderías</t>
  </si>
  <si>
    <t>IVA CF</t>
  </si>
  <si>
    <t>Documentos por  Pagar</t>
  </si>
  <si>
    <t>Proveedores</t>
  </si>
  <si>
    <t>Glosa Compra de mercaderías F. 858</t>
  </si>
  <si>
    <t>Clientes</t>
  </si>
  <si>
    <t>Ventas</t>
  </si>
  <si>
    <t xml:space="preserve">IVA Débito Fiscal </t>
  </si>
  <si>
    <t>Costo de ventas</t>
  </si>
  <si>
    <t xml:space="preserve">Mercaderías </t>
  </si>
  <si>
    <t>Glosa: Venta de mercaderías según F/001</t>
  </si>
  <si>
    <t>Gastos Generales</t>
  </si>
  <si>
    <t xml:space="preserve">IVA Crédito Fiscal </t>
  </si>
  <si>
    <t xml:space="preserve">Glosa:  Cancela cta. ENEL </t>
  </si>
  <si>
    <t xml:space="preserve">Glosa Cancela deuda cliente Sr. Corona </t>
  </si>
  <si>
    <t>Arriendo</t>
  </si>
  <si>
    <t>Glosa: cancela arriendo de local Comercial</t>
  </si>
  <si>
    <t>Sueldos</t>
  </si>
  <si>
    <t>Glosa:  Cancela sueldos a trabajadores</t>
  </si>
  <si>
    <t>SUMAS TOTALES</t>
  </si>
  <si>
    <t>LIBROS MAYORES</t>
  </si>
  <si>
    <t>Cuenta : CAJA</t>
  </si>
  <si>
    <t xml:space="preserve">Cuenta : EQUIPOS COMPUTACIONALES </t>
  </si>
  <si>
    <t>Concepto</t>
  </si>
  <si>
    <t>Debe</t>
  </si>
  <si>
    <t>Haber</t>
  </si>
  <si>
    <t xml:space="preserve"> Debe </t>
  </si>
  <si>
    <t xml:space="preserve"> Haber </t>
  </si>
  <si>
    <t>Inicio de actividades</t>
  </si>
  <si>
    <t>Apertura Cuenta Corriente</t>
  </si>
  <si>
    <t xml:space="preserve">Sumas </t>
  </si>
  <si>
    <t xml:space="preserve">         Saldo Deudor </t>
  </si>
  <si>
    <t xml:space="preserve">         Saldo Deudor</t>
  </si>
  <si>
    <t xml:space="preserve">Cuenta : MUEBLES Y UTILES </t>
  </si>
  <si>
    <t xml:space="preserve">Cuenta : CAPITAL </t>
  </si>
  <si>
    <t xml:space="preserve">Inicio de Actividades </t>
  </si>
  <si>
    <t xml:space="preserve">         Saldo deudor</t>
  </si>
  <si>
    <t xml:space="preserve">         Saldo acreedor </t>
  </si>
  <si>
    <t>Cuenta :</t>
  </si>
  <si>
    <t>BANCO</t>
  </si>
  <si>
    <t>MERCADERÍAS</t>
  </si>
  <si>
    <t>Apertura cuenta  corriente</t>
  </si>
  <si>
    <t>Compra de mercaderías</t>
  </si>
  <si>
    <t>Venta de mercaderías</t>
  </si>
  <si>
    <t>costo de venta</t>
  </si>
  <si>
    <t>Cancela cta. ENEL</t>
  </si>
  <si>
    <t xml:space="preserve"> Cancela deuda cliente Sr. Corona </t>
  </si>
  <si>
    <t>cancela arriendo de local Comercial</t>
  </si>
  <si>
    <t xml:space="preserve">         Saldo deudor </t>
  </si>
  <si>
    <t>Cancela sueldos a trabajadores</t>
  </si>
  <si>
    <t xml:space="preserve">IVA CRÉDITO FISCAL </t>
  </si>
  <si>
    <t xml:space="preserve">DOCUMENTOS POR PAGAR </t>
  </si>
  <si>
    <t xml:space="preserve"> $                            - </t>
  </si>
  <si>
    <t xml:space="preserve">         Saldo acreedor</t>
  </si>
  <si>
    <t xml:space="preserve">PROVEEDOR </t>
  </si>
  <si>
    <t xml:space="preserve">CLIENTES </t>
  </si>
  <si>
    <t xml:space="preserve"> Saldo</t>
  </si>
  <si>
    <t xml:space="preserve"> Saldada </t>
  </si>
  <si>
    <t>VENTAS</t>
  </si>
  <si>
    <t xml:space="preserve">IVA DÉBITO FISCAL </t>
  </si>
  <si>
    <t xml:space="preserve">         Saldo Acreedor</t>
  </si>
  <si>
    <t>COSTO DE VENTAS</t>
  </si>
  <si>
    <t>GASTOS GENERALES</t>
  </si>
  <si>
    <t xml:space="preserve">SUELDOS </t>
  </si>
  <si>
    <t xml:space="preserve"> $                      - </t>
  </si>
  <si>
    <t xml:space="preserve">ARRIENDOS </t>
  </si>
  <si>
    <t>Cancela arriendo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</si>
</sst>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&quot;$&quot;\-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1F4E7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B4C6E7"/>
      </left>
      <right style="medium">
        <color indexed="64"/>
      </right>
      <top/>
      <bottom/>
      <diagonal/>
    </border>
    <border>
      <left style="medium">
        <color rgb="FFB4C6E7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6" fontId="4" fillId="0" borderId="6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6" fontId="4" fillId="0" borderId="14" xfId="0" applyNumberFormat="1" applyFont="1" applyBorder="1" applyAlignment="1">
      <alignment vertical="center"/>
    </xf>
    <xf numFmtId="0" fontId="0" fillId="0" borderId="0" xfId="0" applyBorder="1"/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" fontId="5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6" fontId="4" fillId="0" borderId="5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2" xfId="0" applyBorder="1"/>
    <xf numFmtId="0" fontId="0" fillId="0" borderId="19" xfId="0" applyBorder="1" applyAlignment="1">
      <alignment horizontal="center"/>
    </xf>
    <xf numFmtId="6" fontId="1" fillId="0" borderId="19" xfId="0" applyNumberFormat="1" applyFont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16" fontId="4" fillId="3" borderId="2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6" fontId="4" fillId="3" borderId="2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6" fontId="4" fillId="3" borderId="24" xfId="0" applyNumberFormat="1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horizontal="justify" vertical="center" wrapText="1"/>
    </xf>
    <xf numFmtId="6" fontId="4" fillId="3" borderId="20" xfId="0" applyNumberFormat="1" applyFont="1" applyFill="1" applyBorder="1" applyAlignment="1">
      <alignment horizontal="right"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right" vertical="center" wrapText="1"/>
    </xf>
    <xf numFmtId="6" fontId="4" fillId="3" borderId="20" xfId="0" applyNumberFormat="1" applyFont="1" applyFill="1" applyBorder="1" applyAlignment="1">
      <alignment horizontal="justify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right" vertical="center" wrapText="1"/>
    </xf>
    <xf numFmtId="6" fontId="4" fillId="3" borderId="28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6" fontId="4" fillId="3" borderId="25" xfId="0" applyNumberFormat="1" applyFont="1" applyFill="1" applyBorder="1" applyAlignment="1">
      <alignment horizontal="right" vertical="center" wrapText="1"/>
    </xf>
    <xf numFmtId="0" fontId="4" fillId="3" borderId="24" xfId="0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right" vertical="center"/>
    </xf>
    <xf numFmtId="6" fontId="4" fillId="3" borderId="27" xfId="0" applyNumberFormat="1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0" fillId="3" borderId="0" xfId="0" applyFont="1" applyFill="1"/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justify" vertical="center" wrapText="1"/>
    </xf>
    <xf numFmtId="16" fontId="4" fillId="3" borderId="24" xfId="0" applyNumberFormat="1" applyFont="1" applyFill="1" applyBorder="1" applyAlignment="1">
      <alignment horizontal="justify" vertical="center"/>
    </xf>
    <xf numFmtId="0" fontId="4" fillId="3" borderId="20" xfId="0" applyFont="1" applyFill="1" applyBorder="1" applyAlignment="1">
      <alignment horizontal="left" vertical="center"/>
    </xf>
    <xf numFmtId="6" fontId="4" fillId="3" borderId="20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center" vertical="center"/>
    </xf>
    <xf numFmtId="6" fontId="4" fillId="3" borderId="25" xfId="0" applyNumberFormat="1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justify" vertical="center" wrapText="1"/>
    </xf>
    <xf numFmtId="16" fontId="4" fillId="3" borderId="24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vertical="center" wrapText="1"/>
    </xf>
    <xf numFmtId="16" fontId="4" fillId="3" borderId="24" xfId="0" applyNumberFormat="1" applyFont="1" applyFill="1" applyBorder="1" applyAlignment="1">
      <alignment horizontal="center" vertical="center" wrapText="1"/>
    </xf>
    <xf numFmtId="16" fontId="4" fillId="4" borderId="24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right" vertical="center" wrapText="1"/>
    </xf>
    <xf numFmtId="6" fontId="4" fillId="4" borderId="25" xfId="0" applyNumberFormat="1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justify" vertical="center" wrapText="1"/>
    </xf>
    <xf numFmtId="0" fontId="4" fillId="4" borderId="20" xfId="0" applyFont="1" applyFill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6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6" fontId="4" fillId="0" borderId="27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0" fillId="0" borderId="0" xfId="0" applyFont="1"/>
    <xf numFmtId="0" fontId="7" fillId="2" borderId="21" xfId="0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horizontal="justify" vertical="center" wrapText="1"/>
    </xf>
    <xf numFmtId="0" fontId="7" fillId="2" borderId="23" xfId="0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0" fontId="1" fillId="0" borderId="0" xfId="0" applyFont="1"/>
    <xf numFmtId="0" fontId="0" fillId="0" borderId="0" xfId="0" applyAlignment="1">
      <alignment horizontal="right"/>
    </xf>
    <xf numFmtId="6" fontId="4" fillId="3" borderId="20" xfId="0" applyNumberFormat="1" applyFont="1" applyFill="1" applyBorder="1" applyAlignment="1">
      <alignment horizontal="right" vertical="center" wrapText="1" indent="1"/>
    </xf>
    <xf numFmtId="0" fontId="4" fillId="3" borderId="25" xfId="0" applyFont="1" applyFill="1" applyBorder="1" applyAlignment="1">
      <alignment horizontal="right" vertical="center" wrapText="1" indent="1"/>
    </xf>
    <xf numFmtId="0" fontId="4" fillId="3" borderId="20" xfId="0" applyFont="1" applyFill="1" applyBorder="1" applyAlignment="1">
      <alignment horizontal="right" vertical="center" wrapText="1" indent="1"/>
    </xf>
    <xf numFmtId="0" fontId="4" fillId="3" borderId="27" xfId="0" applyFont="1" applyFill="1" applyBorder="1" applyAlignment="1">
      <alignment horizontal="right" vertical="center" wrapText="1" indent="1"/>
    </xf>
    <xf numFmtId="6" fontId="4" fillId="3" borderId="28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90" zoomScaleNormal="90" workbookViewId="0">
      <selection activeCell="H23" sqref="H23"/>
    </sheetView>
  </sheetViews>
  <sheetFormatPr baseColWidth="10" defaultRowHeight="14.5" x14ac:dyDescent="0.35"/>
  <cols>
    <col min="3" max="3" width="23.1796875" customWidth="1"/>
  </cols>
  <sheetData>
    <row r="1" spans="1:5" ht="21" x14ac:dyDescent="0.35">
      <c r="A1" s="1" t="s">
        <v>0</v>
      </c>
      <c r="B1" s="1"/>
      <c r="C1" s="1"/>
      <c r="D1" s="1"/>
      <c r="E1" s="1"/>
    </row>
    <row r="3" spans="1:5" ht="21" x14ac:dyDescent="0.5">
      <c r="A3" s="2" t="s">
        <v>1</v>
      </c>
      <c r="B3" s="2"/>
      <c r="C3" s="2"/>
      <c r="D3" s="2"/>
      <c r="E3" s="2"/>
    </row>
    <row r="4" spans="1:5" ht="15" thickBot="1" x14ac:dyDescent="0.4"/>
    <row r="5" spans="1:5" ht="15" thickBot="1" x14ac:dyDescent="0.4">
      <c r="A5" s="3" t="s">
        <v>2</v>
      </c>
      <c r="B5" s="4" t="s">
        <v>3</v>
      </c>
      <c r="C5" s="5"/>
      <c r="D5" s="6" t="s">
        <v>4</v>
      </c>
      <c r="E5" s="6" t="s">
        <v>5</v>
      </c>
    </row>
    <row r="6" spans="1:5" x14ac:dyDescent="0.35">
      <c r="A6" s="7">
        <v>43952</v>
      </c>
      <c r="B6" s="8" t="s">
        <v>6</v>
      </c>
      <c r="C6" s="9"/>
      <c r="D6" s="10">
        <v>5000000</v>
      </c>
      <c r="E6" s="9"/>
    </row>
    <row r="7" spans="1:5" x14ac:dyDescent="0.35">
      <c r="A7" s="11"/>
      <c r="B7" s="12" t="s">
        <v>7</v>
      </c>
      <c r="C7" s="13"/>
      <c r="D7" s="10">
        <v>2500000</v>
      </c>
      <c r="E7" s="9"/>
    </row>
    <row r="8" spans="1:5" x14ac:dyDescent="0.35">
      <c r="A8" s="11"/>
      <c r="B8" s="12" t="s">
        <v>8</v>
      </c>
      <c r="C8" s="13"/>
      <c r="D8" s="10">
        <v>2800000</v>
      </c>
      <c r="E8" s="9"/>
    </row>
    <row r="9" spans="1:5" ht="15" thickBot="1" x14ac:dyDescent="0.4">
      <c r="A9" s="11"/>
      <c r="B9" s="14"/>
      <c r="C9" s="15" t="s">
        <v>9</v>
      </c>
      <c r="D9" s="9"/>
      <c r="E9" s="10">
        <v>10300000</v>
      </c>
    </row>
    <row r="10" spans="1:5" ht="15" thickBot="1" x14ac:dyDescent="0.4">
      <c r="A10" s="16"/>
      <c r="B10" s="17" t="s">
        <v>10</v>
      </c>
      <c r="C10" s="18"/>
      <c r="D10" s="15"/>
      <c r="E10" s="15"/>
    </row>
    <row r="11" spans="1:5" x14ac:dyDescent="0.35">
      <c r="A11" s="19">
        <v>43955</v>
      </c>
      <c r="B11" s="20" t="s">
        <v>11</v>
      </c>
      <c r="C11" s="21"/>
      <c r="D11" s="22">
        <v>4000000</v>
      </c>
      <c r="E11" s="21"/>
    </row>
    <row r="12" spans="1:5" ht="15" thickBot="1" x14ac:dyDescent="0.4">
      <c r="A12" s="11"/>
      <c r="B12" s="14"/>
      <c r="C12" s="15" t="s">
        <v>6</v>
      </c>
      <c r="D12" s="9"/>
      <c r="E12" s="10">
        <v>4000000</v>
      </c>
    </row>
    <row r="13" spans="1:5" ht="15" thickBot="1" x14ac:dyDescent="0.4">
      <c r="A13" s="16"/>
      <c r="B13" s="17" t="s">
        <v>12</v>
      </c>
      <c r="C13" s="18"/>
      <c r="D13" s="15"/>
      <c r="E13" s="15"/>
    </row>
    <row r="14" spans="1:5" x14ac:dyDescent="0.35">
      <c r="A14" s="19">
        <v>43959</v>
      </c>
      <c r="B14" s="20" t="s">
        <v>13</v>
      </c>
      <c r="C14" s="21"/>
      <c r="D14" s="22">
        <v>2500000</v>
      </c>
      <c r="E14" s="21"/>
    </row>
    <row r="15" spans="1:5" x14ac:dyDescent="0.35">
      <c r="A15" s="11"/>
      <c r="B15" s="8" t="s">
        <v>14</v>
      </c>
      <c r="C15" s="9"/>
      <c r="D15" s="10">
        <v>475000</v>
      </c>
      <c r="E15" s="9"/>
    </row>
    <row r="16" spans="1:5" x14ac:dyDescent="0.35">
      <c r="A16" s="11"/>
      <c r="B16" s="23"/>
      <c r="C16" s="9" t="s">
        <v>15</v>
      </c>
      <c r="D16" s="9"/>
      <c r="E16" s="10">
        <v>1487500</v>
      </c>
    </row>
    <row r="17" spans="1:5" ht="15" thickBot="1" x14ac:dyDescent="0.4">
      <c r="A17" s="11"/>
      <c r="B17" s="14"/>
      <c r="C17" s="15" t="s">
        <v>16</v>
      </c>
      <c r="D17" s="9"/>
      <c r="E17" s="10">
        <v>1487500</v>
      </c>
    </row>
    <row r="18" spans="1:5" ht="15" thickBot="1" x14ac:dyDescent="0.4">
      <c r="A18" s="16"/>
      <c r="B18" s="17" t="s">
        <v>17</v>
      </c>
      <c r="C18" s="18"/>
      <c r="D18" s="15"/>
      <c r="E18" s="15"/>
    </row>
    <row r="19" spans="1:5" x14ac:dyDescent="0.35">
      <c r="A19" s="19">
        <v>43964</v>
      </c>
      <c r="B19" s="20" t="s">
        <v>18</v>
      </c>
      <c r="C19" s="21"/>
      <c r="D19" s="22">
        <v>1740000</v>
      </c>
      <c r="E19" s="21"/>
    </row>
    <row r="20" spans="1:5" x14ac:dyDescent="0.35">
      <c r="A20" s="11"/>
      <c r="B20" s="8" t="s">
        <v>11</v>
      </c>
      <c r="C20" s="9"/>
      <c r="D20" s="10">
        <v>1160000</v>
      </c>
      <c r="E20" s="9"/>
    </row>
    <row r="21" spans="1:5" x14ac:dyDescent="0.35">
      <c r="A21" s="11"/>
      <c r="B21" s="23"/>
      <c r="C21" s="9" t="s">
        <v>19</v>
      </c>
      <c r="D21" s="9"/>
      <c r="E21" s="10">
        <v>2436975</v>
      </c>
    </row>
    <row r="22" spans="1:5" x14ac:dyDescent="0.35">
      <c r="A22" s="11"/>
      <c r="B22" s="23"/>
      <c r="C22" s="9" t="s">
        <v>20</v>
      </c>
      <c r="D22" s="9"/>
      <c r="E22" s="10">
        <v>463025</v>
      </c>
    </row>
    <row r="23" spans="1:5" x14ac:dyDescent="0.35">
      <c r="A23" s="11"/>
      <c r="B23" s="12" t="s">
        <v>21</v>
      </c>
      <c r="C23" s="13"/>
      <c r="D23" s="10">
        <v>1800000</v>
      </c>
      <c r="E23" s="9"/>
    </row>
    <row r="24" spans="1:5" ht="15" thickBot="1" x14ac:dyDescent="0.4">
      <c r="A24" s="11"/>
      <c r="B24" s="14"/>
      <c r="C24" s="15" t="s">
        <v>22</v>
      </c>
      <c r="D24" s="9"/>
      <c r="E24" s="10">
        <v>1800000</v>
      </c>
    </row>
    <row r="25" spans="1:5" ht="15" thickBot="1" x14ac:dyDescent="0.4">
      <c r="A25" s="16"/>
      <c r="B25" s="17" t="s">
        <v>23</v>
      </c>
      <c r="C25" s="18"/>
      <c r="D25" s="15"/>
      <c r="E25" s="15"/>
    </row>
    <row r="26" spans="1:5" x14ac:dyDescent="0.35">
      <c r="A26" s="19">
        <v>43969</v>
      </c>
      <c r="B26" s="24" t="s">
        <v>24</v>
      </c>
      <c r="C26" s="25"/>
      <c r="D26" s="22">
        <v>105042</v>
      </c>
      <c r="E26" s="21"/>
    </row>
    <row r="27" spans="1:5" x14ac:dyDescent="0.35">
      <c r="A27" s="11"/>
      <c r="B27" s="12" t="s">
        <v>25</v>
      </c>
      <c r="C27" s="13"/>
      <c r="D27" s="10">
        <v>19958</v>
      </c>
      <c r="E27" s="9"/>
    </row>
    <row r="28" spans="1:5" ht="15" thickBot="1" x14ac:dyDescent="0.4">
      <c r="A28" s="11"/>
      <c r="B28" s="14"/>
      <c r="C28" s="15" t="s">
        <v>11</v>
      </c>
      <c r="D28" s="9"/>
      <c r="E28" s="10">
        <v>125000</v>
      </c>
    </row>
    <row r="29" spans="1:5" ht="15" thickBot="1" x14ac:dyDescent="0.4">
      <c r="A29" s="16"/>
      <c r="B29" s="26" t="s">
        <v>26</v>
      </c>
      <c r="C29" s="27"/>
      <c r="D29" s="15"/>
      <c r="E29" s="15"/>
    </row>
    <row r="30" spans="1:5" x14ac:dyDescent="0.35">
      <c r="A30" s="19">
        <v>43976</v>
      </c>
      <c r="B30" s="20" t="s">
        <v>11</v>
      </c>
      <c r="C30" s="21"/>
      <c r="D30" s="22">
        <v>1740000</v>
      </c>
      <c r="E30" s="21"/>
    </row>
    <row r="31" spans="1:5" ht="15" thickBot="1" x14ac:dyDescent="0.4">
      <c r="A31" s="11"/>
      <c r="B31" s="23"/>
      <c r="C31" s="9" t="s">
        <v>18</v>
      </c>
      <c r="D31" s="9"/>
      <c r="E31" s="10">
        <v>1740000</v>
      </c>
    </row>
    <row r="32" spans="1:5" ht="15" thickBot="1" x14ac:dyDescent="0.4">
      <c r="A32" s="16"/>
      <c r="B32" s="17" t="s">
        <v>27</v>
      </c>
      <c r="C32" s="18"/>
      <c r="D32" s="15"/>
      <c r="E32" s="15"/>
    </row>
    <row r="33" spans="1:5" x14ac:dyDescent="0.35">
      <c r="A33" s="28">
        <v>43977</v>
      </c>
      <c r="B33" s="29" t="s">
        <v>28</v>
      </c>
      <c r="C33" s="9"/>
      <c r="D33" s="10">
        <v>380000</v>
      </c>
      <c r="E33" s="30"/>
    </row>
    <row r="34" spans="1:5" ht="15" thickBot="1" x14ac:dyDescent="0.4">
      <c r="A34" s="31"/>
      <c r="B34" s="14"/>
      <c r="C34" s="15" t="s">
        <v>11</v>
      </c>
      <c r="D34" s="9"/>
      <c r="E34" s="32">
        <v>380000</v>
      </c>
    </row>
    <row r="35" spans="1:5" ht="15" thickBot="1" x14ac:dyDescent="0.4">
      <c r="A35" s="33"/>
      <c r="B35" s="17" t="s">
        <v>29</v>
      </c>
      <c r="C35" s="18"/>
      <c r="D35" s="15"/>
      <c r="E35" s="34"/>
    </row>
    <row r="36" spans="1:5" x14ac:dyDescent="0.35">
      <c r="A36" s="28">
        <v>43977</v>
      </c>
      <c r="B36" s="29" t="s">
        <v>30</v>
      </c>
      <c r="C36" s="9"/>
      <c r="D36" s="10">
        <v>750000</v>
      </c>
      <c r="E36" s="35"/>
    </row>
    <row r="37" spans="1:5" ht="15" thickBot="1" x14ac:dyDescent="0.4">
      <c r="A37" s="31"/>
      <c r="C37" s="9" t="s">
        <v>11</v>
      </c>
      <c r="D37" s="9"/>
      <c r="E37" s="32">
        <v>750000</v>
      </c>
    </row>
    <row r="38" spans="1:5" ht="15" thickBot="1" x14ac:dyDescent="0.4">
      <c r="A38" s="33"/>
      <c r="B38" s="17" t="s">
        <v>31</v>
      </c>
      <c r="C38" s="18"/>
      <c r="D38" s="9"/>
      <c r="E38" s="35"/>
    </row>
    <row r="39" spans="1:5" ht="15" thickBot="1" x14ac:dyDescent="0.4">
      <c r="A39" s="36"/>
      <c r="C39" s="9"/>
      <c r="D39" s="9"/>
      <c r="E39" s="34"/>
    </row>
    <row r="40" spans="1:5" ht="15" thickBot="1" x14ac:dyDescent="0.4">
      <c r="A40" s="37"/>
      <c r="B40" s="38" t="s">
        <v>32</v>
      </c>
      <c r="C40" s="38"/>
      <c r="D40" s="39">
        <f>SUM(D6:D39)</f>
        <v>24970000</v>
      </c>
      <c r="E40" s="40">
        <f>SUM(E6:E39)</f>
        <v>24970000</v>
      </c>
    </row>
  </sheetData>
  <mergeCells count="17">
    <mergeCell ref="B29:C29"/>
    <mergeCell ref="B32:C32"/>
    <mergeCell ref="B35:C35"/>
    <mergeCell ref="B38:C38"/>
    <mergeCell ref="B40:C40"/>
    <mergeCell ref="B13:C13"/>
    <mergeCell ref="B18:C18"/>
    <mergeCell ref="B23:C23"/>
    <mergeCell ref="B25:C25"/>
    <mergeCell ref="B26:C26"/>
    <mergeCell ref="B27:C27"/>
    <mergeCell ref="A1:E1"/>
    <mergeCell ref="A3:E3"/>
    <mergeCell ref="B5:C5"/>
    <mergeCell ref="B7:C7"/>
    <mergeCell ref="B8:C8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1"/>
  <sheetViews>
    <sheetView showGridLines="0" zoomScale="90" zoomScaleNormal="90" workbookViewId="0">
      <selection activeCell="F29" sqref="F29"/>
    </sheetView>
  </sheetViews>
  <sheetFormatPr baseColWidth="10" defaultRowHeight="14.5" x14ac:dyDescent="0.35"/>
  <cols>
    <col min="2" max="2" width="34.36328125" bestFit="1" customWidth="1"/>
    <col min="7" max="7" width="30" bestFit="1" customWidth="1"/>
    <col min="8" max="8" width="15.36328125" bestFit="1" customWidth="1"/>
    <col min="9" max="9" width="17.1796875" bestFit="1" customWidth="1"/>
  </cols>
  <sheetData>
    <row r="2" spans="1:9" ht="21" x14ac:dyDescent="0.5">
      <c r="A2" s="2" t="s">
        <v>33</v>
      </c>
      <c r="B2" s="2"/>
      <c r="C2" s="2"/>
      <c r="D2" s="2"/>
      <c r="E2" s="2"/>
      <c r="F2" s="2"/>
      <c r="G2" s="2"/>
      <c r="H2" s="2"/>
      <c r="I2" s="2"/>
    </row>
    <row r="3" spans="1:9" ht="15" thickBot="1" x14ac:dyDescent="0.4"/>
    <row r="4" spans="1:9" x14ac:dyDescent="0.35">
      <c r="A4" s="41" t="s">
        <v>34</v>
      </c>
      <c r="B4" s="41"/>
      <c r="C4" s="41"/>
      <c r="D4" s="41"/>
      <c r="F4" s="42" t="s">
        <v>35</v>
      </c>
      <c r="G4" s="43"/>
      <c r="H4" s="43"/>
      <c r="I4" s="44"/>
    </row>
    <row r="5" spans="1:9" x14ac:dyDescent="0.35">
      <c r="A5" s="45" t="s">
        <v>2</v>
      </c>
      <c r="B5" s="45" t="s">
        <v>36</v>
      </c>
      <c r="C5" s="45" t="s">
        <v>37</v>
      </c>
      <c r="D5" s="45" t="s">
        <v>38</v>
      </c>
      <c r="F5" s="46" t="s">
        <v>2</v>
      </c>
      <c r="G5" s="47" t="s">
        <v>36</v>
      </c>
      <c r="H5" s="47" t="s">
        <v>39</v>
      </c>
      <c r="I5" s="48" t="s">
        <v>40</v>
      </c>
    </row>
    <row r="6" spans="1:9" x14ac:dyDescent="0.35">
      <c r="A6" s="49">
        <v>43952</v>
      </c>
      <c r="B6" s="50" t="s">
        <v>41</v>
      </c>
      <c r="C6" s="51">
        <v>5000000</v>
      </c>
      <c r="D6" s="52"/>
      <c r="F6" s="53">
        <v>43952</v>
      </c>
      <c r="G6" s="54" t="s">
        <v>41</v>
      </c>
      <c r="H6" s="55">
        <v>2500000</v>
      </c>
      <c r="I6" s="56"/>
    </row>
    <row r="7" spans="1:9" x14ac:dyDescent="0.35">
      <c r="A7" s="49">
        <v>43955</v>
      </c>
      <c r="B7" s="50" t="s">
        <v>42</v>
      </c>
      <c r="C7" s="52"/>
      <c r="D7" s="51">
        <v>4000000</v>
      </c>
      <c r="F7" s="57"/>
      <c r="G7" s="52"/>
      <c r="H7" s="58"/>
      <c r="I7" s="56"/>
    </row>
    <row r="8" spans="1:9" x14ac:dyDescent="0.35">
      <c r="A8" s="52"/>
      <c r="B8" s="52"/>
      <c r="C8" s="52"/>
      <c r="D8" s="52"/>
      <c r="F8" s="57"/>
      <c r="G8" s="52"/>
      <c r="H8" s="58"/>
      <c r="I8" s="56"/>
    </row>
    <row r="9" spans="1:9" x14ac:dyDescent="0.35">
      <c r="A9" s="52"/>
      <c r="B9" s="52" t="s">
        <v>43</v>
      </c>
      <c r="C9" s="51">
        <v>5000000</v>
      </c>
      <c r="D9" s="51">
        <v>4000000</v>
      </c>
      <c r="F9" s="57"/>
      <c r="G9" s="52" t="s">
        <v>43</v>
      </c>
      <c r="H9" s="55">
        <v>2500000</v>
      </c>
      <c r="I9" s="56"/>
    </row>
    <row r="10" spans="1:9" ht="15" thickBot="1" x14ac:dyDescent="0.4">
      <c r="A10" s="54"/>
      <c r="B10" s="52" t="s">
        <v>44</v>
      </c>
      <c r="C10" s="54"/>
      <c r="D10" s="59">
        <v>1000000</v>
      </c>
      <c r="F10" s="60"/>
      <c r="G10" s="61" t="s">
        <v>45</v>
      </c>
      <c r="H10" s="62"/>
      <c r="I10" s="63">
        <v>2500000</v>
      </c>
    </row>
    <row r="11" spans="1:9" x14ac:dyDescent="0.35">
      <c r="B11" s="64"/>
    </row>
    <row r="12" spans="1:9" ht="15" thickBot="1" x14ac:dyDescent="0.4"/>
    <row r="13" spans="1:9" x14ac:dyDescent="0.35">
      <c r="A13" s="42" t="s">
        <v>46</v>
      </c>
      <c r="B13" s="43"/>
      <c r="C13" s="43"/>
      <c r="D13" s="44"/>
      <c r="F13" s="42" t="s">
        <v>47</v>
      </c>
      <c r="G13" s="43"/>
      <c r="H13" s="43"/>
      <c r="I13" s="44"/>
    </row>
    <row r="14" spans="1:9" x14ac:dyDescent="0.35">
      <c r="A14" s="65" t="s">
        <v>2</v>
      </c>
      <c r="B14" s="45" t="s">
        <v>36</v>
      </c>
      <c r="C14" s="45" t="s">
        <v>39</v>
      </c>
      <c r="D14" s="66" t="s">
        <v>40</v>
      </c>
      <c r="F14" s="67" t="s">
        <v>2</v>
      </c>
      <c r="G14" s="68" t="s">
        <v>36</v>
      </c>
      <c r="H14" s="68" t="s">
        <v>39</v>
      </c>
      <c r="I14" s="69" t="s">
        <v>40</v>
      </c>
    </row>
    <row r="15" spans="1:9" x14ac:dyDescent="0.35">
      <c r="A15" s="53">
        <v>43952</v>
      </c>
      <c r="B15" s="50" t="s">
        <v>48</v>
      </c>
      <c r="C15" s="55">
        <v>2800000</v>
      </c>
      <c r="D15" s="56"/>
      <c r="F15" s="53">
        <v>43952</v>
      </c>
      <c r="G15" s="50" t="s">
        <v>48</v>
      </c>
      <c r="H15" s="58"/>
      <c r="I15" s="70">
        <v>10300000</v>
      </c>
    </row>
    <row r="16" spans="1:9" x14ac:dyDescent="0.35">
      <c r="A16" s="71"/>
      <c r="B16" s="72"/>
      <c r="C16" s="73"/>
      <c r="D16" s="74"/>
      <c r="F16" s="71"/>
      <c r="G16" s="72"/>
      <c r="H16" s="73"/>
      <c r="I16" s="74"/>
    </row>
    <row r="17" spans="1:9" ht="15" customHeight="1" x14ac:dyDescent="0.35">
      <c r="A17" s="57"/>
      <c r="B17" s="52" t="s">
        <v>43</v>
      </c>
      <c r="C17" s="55">
        <f>SUM(C15:C16)</f>
        <v>2800000</v>
      </c>
      <c r="D17" s="56"/>
      <c r="F17" s="57"/>
      <c r="G17" s="52" t="s">
        <v>43</v>
      </c>
      <c r="H17" s="58"/>
      <c r="I17" s="70">
        <f>SUM(I15:I16)</f>
        <v>10300000</v>
      </c>
    </row>
    <row r="18" spans="1:9" ht="15" customHeight="1" thickBot="1" x14ac:dyDescent="0.4">
      <c r="A18" s="60"/>
      <c r="B18" s="61" t="s">
        <v>49</v>
      </c>
      <c r="C18" s="62"/>
      <c r="D18" s="63">
        <v>2800000</v>
      </c>
      <c r="F18" s="60"/>
      <c r="G18" s="61" t="s">
        <v>50</v>
      </c>
      <c r="H18" s="75">
        <v>10300000</v>
      </c>
      <c r="I18" s="76"/>
    </row>
    <row r="19" spans="1:9" ht="15" thickBot="1" x14ac:dyDescent="0.4">
      <c r="F19" s="77"/>
      <c r="G19" s="77"/>
      <c r="H19" s="77"/>
      <c r="I19" s="77"/>
    </row>
    <row r="20" spans="1:9" x14ac:dyDescent="0.35">
      <c r="A20" s="78" t="s">
        <v>51</v>
      </c>
      <c r="B20" s="79" t="s">
        <v>52</v>
      </c>
      <c r="C20" s="80"/>
      <c r="D20" s="81"/>
      <c r="F20" s="78" t="s">
        <v>51</v>
      </c>
      <c r="G20" s="82" t="s">
        <v>53</v>
      </c>
      <c r="H20" s="80"/>
      <c r="I20" s="81"/>
    </row>
    <row r="21" spans="1:9" x14ac:dyDescent="0.35">
      <c r="A21" s="65" t="s">
        <v>2</v>
      </c>
      <c r="B21" s="45" t="s">
        <v>36</v>
      </c>
      <c r="C21" s="45" t="s">
        <v>39</v>
      </c>
      <c r="D21" s="66" t="s">
        <v>40</v>
      </c>
      <c r="F21" s="65" t="s">
        <v>2</v>
      </c>
      <c r="G21" s="45" t="s">
        <v>36</v>
      </c>
      <c r="H21" s="45" t="s">
        <v>39</v>
      </c>
      <c r="I21" s="66" t="s">
        <v>40</v>
      </c>
    </row>
    <row r="22" spans="1:9" x14ac:dyDescent="0.35">
      <c r="A22" s="53">
        <v>43955</v>
      </c>
      <c r="B22" s="50" t="s">
        <v>54</v>
      </c>
      <c r="C22" s="55">
        <v>4000000</v>
      </c>
      <c r="D22" s="56"/>
      <c r="F22" s="53">
        <v>43959</v>
      </c>
      <c r="G22" s="50" t="s">
        <v>55</v>
      </c>
      <c r="H22" s="55">
        <v>2500000</v>
      </c>
      <c r="I22" s="56"/>
    </row>
    <row r="23" spans="1:9" x14ac:dyDescent="0.35">
      <c r="A23" s="53">
        <v>43964</v>
      </c>
      <c r="B23" s="50" t="s">
        <v>56</v>
      </c>
      <c r="C23" s="55">
        <v>1160000</v>
      </c>
      <c r="D23" s="56"/>
      <c r="F23" s="53">
        <v>43964</v>
      </c>
      <c r="G23" s="50" t="s">
        <v>57</v>
      </c>
      <c r="H23" s="58"/>
      <c r="I23" s="70">
        <v>1800000</v>
      </c>
    </row>
    <row r="24" spans="1:9" x14ac:dyDescent="0.35">
      <c r="A24" s="53">
        <v>44030</v>
      </c>
      <c r="B24" s="50" t="s">
        <v>58</v>
      </c>
      <c r="C24" s="58"/>
      <c r="D24" s="70">
        <v>125000</v>
      </c>
      <c r="F24" s="83"/>
      <c r="G24" s="52"/>
      <c r="H24" s="58"/>
      <c r="I24" s="56"/>
    </row>
    <row r="25" spans="1:9" x14ac:dyDescent="0.35">
      <c r="A25" s="84">
        <v>44037</v>
      </c>
      <c r="B25" s="85" t="s">
        <v>59</v>
      </c>
      <c r="C25" s="86">
        <v>1740000</v>
      </c>
      <c r="D25" s="74"/>
      <c r="F25" s="71"/>
      <c r="G25" s="87" t="s">
        <v>43</v>
      </c>
      <c r="H25" s="86">
        <v>2500000</v>
      </c>
      <c r="I25" s="88">
        <v>1800000</v>
      </c>
    </row>
    <row r="26" spans="1:9" ht="15" thickBot="1" x14ac:dyDescent="0.4">
      <c r="A26" s="53">
        <v>44037</v>
      </c>
      <c r="B26" s="50" t="s">
        <v>60</v>
      </c>
      <c r="C26" s="58"/>
      <c r="D26" s="70">
        <v>380000</v>
      </c>
      <c r="F26" s="89"/>
      <c r="G26" s="61" t="s">
        <v>61</v>
      </c>
      <c r="H26" s="62"/>
      <c r="I26" s="63">
        <v>700000</v>
      </c>
    </row>
    <row r="27" spans="1:9" x14ac:dyDescent="0.35">
      <c r="A27" s="90">
        <v>44038</v>
      </c>
      <c r="B27" s="50" t="s">
        <v>62</v>
      </c>
      <c r="C27" s="58"/>
      <c r="D27" s="70">
        <v>750000</v>
      </c>
      <c r="F27" s="91"/>
      <c r="G27" s="91"/>
      <c r="H27" s="91"/>
      <c r="I27" s="91"/>
    </row>
    <row r="28" spans="1:9" x14ac:dyDescent="0.35">
      <c r="A28" s="57"/>
      <c r="B28" s="52" t="s">
        <v>43</v>
      </c>
      <c r="C28" s="55">
        <f>SUM(C22:C27)</f>
        <v>6900000</v>
      </c>
      <c r="D28" s="70">
        <f>SUM(D22:D27)</f>
        <v>1255000</v>
      </c>
    </row>
    <row r="29" spans="1:9" ht="15" thickBot="1" x14ac:dyDescent="0.4">
      <c r="A29" s="60"/>
      <c r="B29" s="61" t="s">
        <v>61</v>
      </c>
      <c r="C29" s="62"/>
      <c r="D29" s="63">
        <f>C28-D28</f>
        <v>5645000</v>
      </c>
    </row>
    <row r="31" spans="1:9" ht="15" thickBot="1" x14ac:dyDescent="0.4"/>
    <row r="32" spans="1:9" x14ac:dyDescent="0.35">
      <c r="A32" s="92" t="s">
        <v>51</v>
      </c>
      <c r="B32" s="93" t="s">
        <v>63</v>
      </c>
      <c r="C32" s="94"/>
      <c r="D32" s="95"/>
      <c r="F32" s="78" t="s">
        <v>51</v>
      </c>
      <c r="G32" s="82" t="s">
        <v>64</v>
      </c>
      <c r="H32" s="80"/>
      <c r="I32" s="81"/>
    </row>
    <row r="33" spans="1:9" x14ac:dyDescent="0.35">
      <c r="A33" s="65" t="s">
        <v>2</v>
      </c>
      <c r="B33" s="45" t="s">
        <v>36</v>
      </c>
      <c r="C33" s="45" t="s">
        <v>39</v>
      </c>
      <c r="D33" s="66" t="s">
        <v>40</v>
      </c>
      <c r="F33" s="67" t="s">
        <v>2</v>
      </c>
      <c r="G33" s="96" t="s">
        <v>36</v>
      </c>
      <c r="H33" s="68" t="s">
        <v>39</v>
      </c>
      <c r="I33" s="69" t="s">
        <v>40</v>
      </c>
    </row>
    <row r="34" spans="1:9" x14ac:dyDescent="0.35">
      <c r="A34" s="97">
        <v>43959</v>
      </c>
      <c r="B34" s="50" t="s">
        <v>55</v>
      </c>
      <c r="C34" s="55">
        <v>475000</v>
      </c>
      <c r="D34" s="56"/>
      <c r="F34" s="98">
        <v>43959</v>
      </c>
      <c r="G34" s="99" t="s">
        <v>55</v>
      </c>
      <c r="H34" s="100"/>
      <c r="I34" s="101">
        <v>1487500</v>
      </c>
    </row>
    <row r="35" spans="1:9" x14ac:dyDescent="0.35">
      <c r="A35" s="97">
        <v>44030</v>
      </c>
      <c r="B35" s="50" t="s">
        <v>58</v>
      </c>
      <c r="C35" s="55">
        <v>19958</v>
      </c>
      <c r="D35" s="56"/>
      <c r="F35" s="102"/>
      <c r="G35" s="103"/>
      <c r="H35" s="100"/>
      <c r="I35" s="104"/>
    </row>
    <row r="36" spans="1:9" x14ac:dyDescent="0.35">
      <c r="A36" s="83"/>
      <c r="B36" s="54"/>
      <c r="C36" s="58"/>
      <c r="D36" s="56"/>
      <c r="F36" s="105"/>
      <c r="G36" s="106"/>
      <c r="H36" s="100"/>
      <c r="I36" s="104"/>
    </row>
    <row r="37" spans="1:9" x14ac:dyDescent="0.35">
      <c r="A37" s="71"/>
      <c r="B37" s="87" t="s">
        <v>43</v>
      </c>
      <c r="C37" s="86">
        <f>SUM(C34:C36)</f>
        <v>494958</v>
      </c>
      <c r="D37" s="74" t="s">
        <v>65</v>
      </c>
      <c r="F37" s="107"/>
      <c r="G37" s="108" t="s">
        <v>43</v>
      </c>
      <c r="H37" s="109"/>
      <c r="I37" s="110">
        <v>1487500</v>
      </c>
    </row>
    <row r="38" spans="1:9" ht="15" thickBot="1" x14ac:dyDescent="0.4">
      <c r="A38" s="89"/>
      <c r="B38" s="61" t="s">
        <v>61</v>
      </c>
      <c r="C38" s="62"/>
      <c r="D38" s="63">
        <v>494958</v>
      </c>
      <c r="F38" s="111"/>
      <c r="G38" s="112" t="s">
        <v>66</v>
      </c>
      <c r="H38" s="113">
        <v>1487500</v>
      </c>
      <c r="I38" s="114"/>
    </row>
    <row r="39" spans="1:9" x14ac:dyDescent="0.35">
      <c r="F39" s="115"/>
      <c r="G39" s="115"/>
      <c r="H39" s="115"/>
      <c r="I39" s="115"/>
    </row>
    <row r="40" spans="1:9" ht="15" thickBot="1" x14ac:dyDescent="0.4"/>
    <row r="41" spans="1:9" x14ac:dyDescent="0.35">
      <c r="A41" s="116" t="s">
        <v>51</v>
      </c>
      <c r="B41" s="117" t="s">
        <v>67</v>
      </c>
      <c r="C41" s="117"/>
      <c r="D41" s="118"/>
      <c r="F41" s="116" t="s">
        <v>51</v>
      </c>
      <c r="G41" s="117" t="s">
        <v>68</v>
      </c>
      <c r="H41" s="117"/>
      <c r="I41" s="118"/>
    </row>
    <row r="42" spans="1:9" x14ac:dyDescent="0.35">
      <c r="A42" s="65" t="s">
        <v>2</v>
      </c>
      <c r="B42" s="45" t="s">
        <v>36</v>
      </c>
      <c r="C42" s="45" t="s">
        <v>37</v>
      </c>
      <c r="D42" s="66" t="s">
        <v>38</v>
      </c>
      <c r="F42" s="65" t="s">
        <v>2</v>
      </c>
      <c r="G42" s="45" t="s">
        <v>36</v>
      </c>
      <c r="H42" s="45" t="s">
        <v>39</v>
      </c>
      <c r="I42" s="66" t="s">
        <v>40</v>
      </c>
    </row>
    <row r="43" spans="1:9" x14ac:dyDescent="0.35">
      <c r="A43" s="97">
        <v>43959</v>
      </c>
      <c r="B43" s="119" t="s">
        <v>55</v>
      </c>
      <c r="C43" s="58"/>
      <c r="D43" s="70">
        <v>1487500</v>
      </c>
      <c r="F43" s="97">
        <v>43964</v>
      </c>
      <c r="G43" s="50" t="s">
        <v>56</v>
      </c>
      <c r="H43" s="55">
        <v>1740000</v>
      </c>
      <c r="I43" s="56"/>
    </row>
    <row r="44" spans="1:9" x14ac:dyDescent="0.35">
      <c r="A44" s="57"/>
      <c r="B44" s="52"/>
      <c r="C44" s="58"/>
      <c r="D44" s="56"/>
      <c r="F44" s="97">
        <v>44037</v>
      </c>
      <c r="G44" s="50" t="s">
        <v>59</v>
      </c>
      <c r="H44" s="58"/>
      <c r="I44" s="70">
        <v>1740000</v>
      </c>
    </row>
    <row r="45" spans="1:9" x14ac:dyDescent="0.35">
      <c r="A45" s="57"/>
      <c r="B45" s="52"/>
      <c r="C45" s="58"/>
      <c r="D45" s="56"/>
      <c r="F45" s="57"/>
      <c r="G45" s="52"/>
      <c r="H45" s="58"/>
      <c r="I45" s="56"/>
    </row>
    <row r="46" spans="1:9" x14ac:dyDescent="0.35">
      <c r="A46" s="83"/>
      <c r="B46" s="52" t="s">
        <v>43</v>
      </c>
      <c r="C46" s="58"/>
      <c r="D46" s="70">
        <f>D43</f>
        <v>1487500</v>
      </c>
      <c r="F46" s="83"/>
      <c r="G46" s="120" t="s">
        <v>43</v>
      </c>
      <c r="H46" s="55">
        <v>1740000</v>
      </c>
      <c r="I46" s="70">
        <v>1740000</v>
      </c>
    </row>
    <row r="47" spans="1:9" ht="15" thickBot="1" x14ac:dyDescent="0.4">
      <c r="A47" s="89"/>
      <c r="B47" s="61" t="s">
        <v>50</v>
      </c>
      <c r="C47" s="75">
        <v>1487500</v>
      </c>
      <c r="D47" s="76"/>
      <c r="F47" s="89"/>
      <c r="G47" s="61" t="s">
        <v>69</v>
      </c>
      <c r="H47" s="121" t="s">
        <v>70</v>
      </c>
      <c r="I47" s="122"/>
    </row>
    <row r="50" spans="1:9" ht="15" thickBot="1" x14ac:dyDescent="0.4"/>
    <row r="51" spans="1:9" x14ac:dyDescent="0.35">
      <c r="A51" s="116" t="s">
        <v>51</v>
      </c>
      <c r="B51" s="117" t="s">
        <v>71</v>
      </c>
      <c r="C51" s="117"/>
      <c r="D51" s="118"/>
      <c r="F51" s="123" t="s">
        <v>51</v>
      </c>
      <c r="G51" s="124" t="s">
        <v>72</v>
      </c>
      <c r="H51" s="124"/>
      <c r="I51" s="125"/>
    </row>
    <row r="52" spans="1:9" x14ac:dyDescent="0.35">
      <c r="A52" s="65" t="s">
        <v>2</v>
      </c>
      <c r="B52" s="45" t="s">
        <v>36</v>
      </c>
      <c r="C52" s="45" t="s">
        <v>39</v>
      </c>
      <c r="D52" s="66" t="s">
        <v>40</v>
      </c>
      <c r="F52" s="65" t="s">
        <v>2</v>
      </c>
      <c r="G52" s="45" t="s">
        <v>36</v>
      </c>
      <c r="H52" s="45" t="s">
        <v>39</v>
      </c>
      <c r="I52" s="66" t="s">
        <v>40</v>
      </c>
    </row>
    <row r="53" spans="1:9" x14ac:dyDescent="0.35">
      <c r="A53" s="97">
        <v>43964</v>
      </c>
      <c r="B53" s="119" t="s">
        <v>56</v>
      </c>
      <c r="C53" s="58"/>
      <c r="D53" s="70">
        <v>2436975</v>
      </c>
      <c r="F53" s="97">
        <v>43964</v>
      </c>
      <c r="G53" s="119" t="s">
        <v>56</v>
      </c>
      <c r="H53" s="52"/>
      <c r="I53" s="70">
        <v>463025</v>
      </c>
    </row>
    <row r="54" spans="1:9" x14ac:dyDescent="0.35">
      <c r="A54" s="57"/>
      <c r="B54" s="52"/>
      <c r="C54" s="58"/>
      <c r="D54" s="56"/>
      <c r="F54" s="57"/>
      <c r="G54" s="52"/>
      <c r="H54" s="52"/>
      <c r="I54" s="56"/>
    </row>
    <row r="55" spans="1:9" x14ac:dyDescent="0.35">
      <c r="A55" s="83"/>
      <c r="B55" s="52" t="s">
        <v>43</v>
      </c>
      <c r="C55" s="58"/>
      <c r="D55" s="70">
        <v>2436975</v>
      </c>
      <c r="F55" s="83"/>
      <c r="G55" s="52" t="s">
        <v>43</v>
      </c>
      <c r="H55" s="54"/>
      <c r="I55" s="70">
        <v>463025</v>
      </c>
    </row>
    <row r="56" spans="1:9" ht="15" thickBot="1" x14ac:dyDescent="0.4">
      <c r="A56" s="89"/>
      <c r="B56" s="61" t="s">
        <v>66</v>
      </c>
      <c r="C56" s="75">
        <v>2436975</v>
      </c>
      <c r="D56" s="76"/>
      <c r="F56" s="89"/>
      <c r="G56" s="61" t="s">
        <v>73</v>
      </c>
      <c r="H56" s="75">
        <v>463025</v>
      </c>
      <c r="I56" s="76"/>
    </row>
    <row r="57" spans="1:9" ht="15" thickBot="1" x14ac:dyDescent="0.4"/>
    <row r="58" spans="1:9" x14ac:dyDescent="0.35">
      <c r="A58" s="123" t="s">
        <v>51</v>
      </c>
      <c r="B58" s="124" t="s">
        <v>74</v>
      </c>
      <c r="C58" s="124"/>
      <c r="D58" s="125"/>
      <c r="F58" s="116" t="s">
        <v>51</v>
      </c>
      <c r="G58" s="117" t="s">
        <v>75</v>
      </c>
      <c r="H58" s="117"/>
      <c r="I58" s="118"/>
    </row>
    <row r="59" spans="1:9" x14ac:dyDescent="0.35">
      <c r="A59" s="45" t="s">
        <v>2</v>
      </c>
      <c r="B59" s="45" t="s">
        <v>36</v>
      </c>
      <c r="C59" s="45" t="s">
        <v>39</v>
      </c>
      <c r="D59" s="45" t="s">
        <v>40</v>
      </c>
      <c r="F59" s="65" t="s">
        <v>2</v>
      </c>
      <c r="G59" s="45" t="s">
        <v>36</v>
      </c>
      <c r="H59" s="45" t="s">
        <v>39</v>
      </c>
      <c r="I59" s="66" t="s">
        <v>40</v>
      </c>
    </row>
    <row r="60" spans="1:9" x14ac:dyDescent="0.35">
      <c r="A60" s="49">
        <v>43964</v>
      </c>
      <c r="B60" s="119" t="s">
        <v>56</v>
      </c>
      <c r="C60" s="55">
        <v>1800000</v>
      </c>
      <c r="D60" s="58"/>
      <c r="F60" s="97">
        <v>44030</v>
      </c>
      <c r="G60" s="119" t="s">
        <v>58</v>
      </c>
      <c r="H60" s="55">
        <v>105042</v>
      </c>
      <c r="I60" s="56"/>
    </row>
    <row r="61" spans="1:9" x14ac:dyDescent="0.35">
      <c r="A61" s="52"/>
      <c r="B61" s="52"/>
      <c r="C61" s="58"/>
      <c r="D61" s="58"/>
      <c r="F61" s="57"/>
      <c r="G61" s="52"/>
      <c r="H61" s="58"/>
      <c r="I61" s="56"/>
    </row>
    <row r="62" spans="1:9" ht="17" customHeight="1" x14ac:dyDescent="0.35">
      <c r="A62" s="54"/>
      <c r="B62" s="52" t="s">
        <v>43</v>
      </c>
      <c r="C62" s="55">
        <v>1800000</v>
      </c>
      <c r="D62" s="58"/>
      <c r="E62" s="126"/>
      <c r="F62" s="83"/>
      <c r="G62" s="52" t="s">
        <v>43</v>
      </c>
      <c r="H62" s="55">
        <v>105042</v>
      </c>
      <c r="I62" s="56"/>
    </row>
    <row r="63" spans="1:9" ht="15" thickBot="1" x14ac:dyDescent="0.4">
      <c r="A63" s="54"/>
      <c r="B63" s="52" t="s">
        <v>49</v>
      </c>
      <c r="C63" s="58"/>
      <c r="D63" s="55">
        <v>1800000</v>
      </c>
      <c r="E63" s="126"/>
      <c r="F63" s="89"/>
      <c r="G63" s="61" t="s">
        <v>61</v>
      </c>
      <c r="H63" s="62"/>
      <c r="I63" s="63">
        <v>105042</v>
      </c>
    </row>
    <row r="64" spans="1:9" x14ac:dyDescent="0.35">
      <c r="H64" s="127"/>
      <c r="I64" s="127"/>
    </row>
    <row r="66" spans="1:9" ht="15" thickBot="1" x14ac:dyDescent="0.4"/>
    <row r="67" spans="1:9" x14ac:dyDescent="0.35">
      <c r="A67" s="116" t="s">
        <v>51</v>
      </c>
      <c r="B67" s="117" t="s">
        <v>75</v>
      </c>
      <c r="C67" s="117"/>
      <c r="D67" s="118"/>
      <c r="F67" s="116" t="s">
        <v>51</v>
      </c>
      <c r="G67" s="117" t="s">
        <v>76</v>
      </c>
      <c r="H67" s="117"/>
      <c r="I67" s="118"/>
    </row>
    <row r="68" spans="1:9" x14ac:dyDescent="0.35">
      <c r="A68" s="65" t="s">
        <v>2</v>
      </c>
      <c r="B68" s="45" t="s">
        <v>36</v>
      </c>
      <c r="C68" s="45" t="s">
        <v>39</v>
      </c>
      <c r="D68" s="66" t="s">
        <v>40</v>
      </c>
      <c r="F68" s="65" t="s">
        <v>2</v>
      </c>
      <c r="G68" s="45" t="s">
        <v>36</v>
      </c>
      <c r="H68" s="45" t="s">
        <v>39</v>
      </c>
      <c r="I68" s="66" t="s">
        <v>40</v>
      </c>
    </row>
    <row r="69" spans="1:9" x14ac:dyDescent="0.35">
      <c r="A69" s="97">
        <v>44030</v>
      </c>
      <c r="B69" s="119" t="s">
        <v>58</v>
      </c>
      <c r="C69" s="55">
        <v>105042</v>
      </c>
      <c r="D69" s="56"/>
      <c r="F69" s="97">
        <v>44038</v>
      </c>
      <c r="G69" s="50" t="s">
        <v>62</v>
      </c>
      <c r="H69" s="55">
        <v>750000</v>
      </c>
      <c r="I69" s="56"/>
    </row>
    <row r="70" spans="1:9" x14ac:dyDescent="0.35">
      <c r="A70" s="57"/>
      <c r="B70" s="52"/>
      <c r="C70" s="58"/>
      <c r="D70" s="56"/>
      <c r="F70" s="57"/>
      <c r="G70" s="50"/>
      <c r="H70" s="58"/>
      <c r="I70" s="56"/>
    </row>
    <row r="71" spans="1:9" x14ac:dyDescent="0.35">
      <c r="A71" s="83"/>
      <c r="B71" s="52" t="s">
        <v>43</v>
      </c>
      <c r="C71" s="55">
        <v>105042</v>
      </c>
      <c r="D71" s="56"/>
      <c r="F71" s="83"/>
      <c r="G71" s="52" t="s">
        <v>43</v>
      </c>
      <c r="H71" s="55">
        <v>750000</v>
      </c>
      <c r="I71" s="56" t="s">
        <v>77</v>
      </c>
    </row>
    <row r="72" spans="1:9" ht="15" thickBot="1" x14ac:dyDescent="0.4">
      <c r="A72" s="89"/>
      <c r="B72" s="61" t="s">
        <v>61</v>
      </c>
      <c r="C72" s="62"/>
      <c r="D72" s="63">
        <v>105042</v>
      </c>
      <c r="F72" s="89"/>
      <c r="G72" s="61" t="s">
        <v>49</v>
      </c>
      <c r="H72" s="62"/>
      <c r="I72" s="63">
        <v>750000</v>
      </c>
    </row>
    <row r="74" spans="1:9" ht="15" thickBot="1" x14ac:dyDescent="0.4"/>
    <row r="75" spans="1:9" x14ac:dyDescent="0.35">
      <c r="A75" s="116" t="s">
        <v>51</v>
      </c>
      <c r="B75" s="117" t="s">
        <v>78</v>
      </c>
      <c r="C75" s="117"/>
      <c r="D75" s="118"/>
    </row>
    <row r="76" spans="1:9" x14ac:dyDescent="0.35">
      <c r="A76" s="65" t="s">
        <v>2</v>
      </c>
      <c r="B76" s="45" t="s">
        <v>36</v>
      </c>
      <c r="C76" s="45" t="s">
        <v>39</v>
      </c>
      <c r="D76" s="66" t="s">
        <v>40</v>
      </c>
    </row>
    <row r="77" spans="1:9" x14ac:dyDescent="0.35">
      <c r="A77" s="97">
        <v>44038</v>
      </c>
      <c r="B77" s="50" t="s">
        <v>79</v>
      </c>
      <c r="C77" s="128">
        <v>380000</v>
      </c>
      <c r="D77" s="129"/>
    </row>
    <row r="78" spans="1:9" x14ac:dyDescent="0.35">
      <c r="A78" s="57"/>
      <c r="B78" s="52"/>
      <c r="C78" s="130"/>
      <c r="D78" s="129"/>
    </row>
    <row r="79" spans="1:9" x14ac:dyDescent="0.35">
      <c r="A79" s="83"/>
      <c r="B79" s="52" t="s">
        <v>43</v>
      </c>
      <c r="C79" s="128">
        <v>380000</v>
      </c>
      <c r="D79" s="129"/>
    </row>
    <row r="80" spans="1:9" ht="15" thickBot="1" x14ac:dyDescent="0.4">
      <c r="A80" s="89"/>
      <c r="B80" s="61" t="s">
        <v>61</v>
      </c>
      <c r="C80" s="131"/>
      <c r="D80" s="132">
        <v>380000</v>
      </c>
    </row>
    <row r="81" spans="3:4" x14ac:dyDescent="0.35">
      <c r="C81" s="133"/>
      <c r="D81" s="133"/>
    </row>
  </sheetData>
  <mergeCells count="6">
    <mergeCell ref="A2:I2"/>
    <mergeCell ref="A4:D4"/>
    <mergeCell ref="F4:I4"/>
    <mergeCell ref="A13:D13"/>
    <mergeCell ref="F13:I13"/>
    <mergeCell ref="H47:I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PautaCorreción1</vt:lpstr>
      <vt:lpstr>PautaCorreción2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2020-12-15T21:43:48Z</dcterms:created>
  <dcterms:modified xsi:type="dcterms:W3CDTF">2020-12-15T21:45:02Z</dcterms:modified>
</cp:coreProperties>
</file>